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ibco365-my.sharepoint.com/personal/jsom_ibc_dk/Documents/Dokumenter/Forlaget 94/Version 3/Opgaver til hjemmesiden/Kapitel 1 - Virksomhedsdrift/"/>
    </mc:Choice>
  </mc:AlternateContent>
  <xr:revisionPtr revIDLastSave="9" documentId="8_{034D8949-4A4D-4029-B235-324898BC82FB}" xr6:coauthVersionLast="47" xr6:coauthVersionMax="47" xr10:uidLastSave="{434E4EAF-112D-43E6-B859-871510CD998C}"/>
  <bookViews>
    <workbookView xWindow="-110" yWindow="-110" windowWidth="19420" windowHeight="10300" activeTab="2" xr2:uid="{00000000-000D-0000-FFFF-FFFF00000000}"/>
  </bookViews>
  <sheets>
    <sheet name="Resultatopgørelse" sheetId="1" r:id="rId1"/>
    <sheet name="Anlægsaktiver" sheetId="4" r:id="rId2"/>
    <sheet name="Balanceposte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E13" i="4"/>
  <c r="E17" i="4"/>
</calcChain>
</file>

<file path=xl/sharedStrings.xml><?xml version="1.0" encoding="utf-8"?>
<sst xmlns="http://schemas.openxmlformats.org/spreadsheetml/2006/main" count="88" uniqueCount="88">
  <si>
    <t>Kasse</t>
  </si>
  <si>
    <t>Kassekredit</t>
  </si>
  <si>
    <t>Revisor</t>
  </si>
  <si>
    <t>Skyldig selskabsskat</t>
  </si>
  <si>
    <t>Renteindtægt, bank</t>
  </si>
  <si>
    <t>Varer &amp; hjælpematerialer</t>
  </si>
  <si>
    <t>Omsætning Østen</t>
  </si>
  <si>
    <t>Kursgevinster på aktier – realiseret</t>
  </si>
  <si>
    <t>Arbejdsløn, produktion</t>
  </si>
  <si>
    <t>Reparation og vedligeh., maskiner</t>
  </si>
  <si>
    <t>Forsikringer</t>
  </si>
  <si>
    <t>Gager, produktion</t>
  </si>
  <si>
    <t>Advokat</t>
  </si>
  <si>
    <t>Omsætning USA</t>
  </si>
  <si>
    <t>Afskrivning salg &amp; distribution</t>
  </si>
  <si>
    <t>Gager, administration</t>
  </si>
  <si>
    <t>Afskrivning produktionen</t>
  </si>
  <si>
    <t>Reklameartikler</t>
  </si>
  <si>
    <t>Arbejdsløn, lager</t>
  </si>
  <si>
    <t>Leasing, kontormaskiner</t>
  </si>
  <si>
    <t>Renteudgift, kreditforening</t>
  </si>
  <si>
    <t>Skat af ordinær drift</t>
  </si>
  <si>
    <t>Pensionsbidrag, salg</t>
  </si>
  <si>
    <t>Renteudgift, bank</t>
  </si>
  <si>
    <t>Småanskaffelser, produktion</t>
  </si>
  <si>
    <t>Pensionsbidrag, administration</t>
  </si>
  <si>
    <t>Arbejdsløn, udkørsel</t>
  </si>
  <si>
    <t>Sociale omkostninger, salg</t>
  </si>
  <si>
    <t>Gager, salg</t>
  </si>
  <si>
    <t>Sociale omkostninger, adm.</t>
  </si>
  <si>
    <t>Renteindtægt, debitor</t>
  </si>
  <si>
    <t>Telefon</t>
  </si>
  <si>
    <t xml:space="preserve">Brochure </t>
  </si>
  <si>
    <t>Annoncer</t>
  </si>
  <si>
    <t>Pensionsbidrag, produktion</t>
  </si>
  <si>
    <t>Indtægt ved salg af papir til genbrug</t>
  </si>
  <si>
    <t>Sociale omkostninger, produktion</t>
  </si>
  <si>
    <t>Renteudgift, kreditor</t>
  </si>
  <si>
    <t>Afskrivning administration</t>
  </si>
  <si>
    <t>Smøreolier til drift af maskiner</t>
  </si>
  <si>
    <t>Omsætning Danmark</t>
  </si>
  <si>
    <t>Omsætning EU</t>
  </si>
  <si>
    <t>Omsætning, øvrig Europa</t>
  </si>
  <si>
    <t>Småanskaffelser, administration</t>
  </si>
  <si>
    <t>IT-omkostninger</t>
  </si>
  <si>
    <t xml:space="preserve">Kontorartikler </t>
  </si>
  <si>
    <t>Akk. Afskrivninger, primo - Andre anlæg</t>
  </si>
  <si>
    <t>Akk. Afskrivninger, primo - goodwill</t>
  </si>
  <si>
    <t>Akk. Afskrivninger, primo - Grunde &amp; bygninger</t>
  </si>
  <si>
    <t>Akk. Afskrivninger, primo - indretning af lejede lokaler</t>
  </si>
  <si>
    <t>Akk. Afskrivninger, primo - Tekniske anlæg</t>
  </si>
  <si>
    <t>Anskaffelsessum, primo - Andre anlæg</t>
  </si>
  <si>
    <t>Anskaffelsessum, primo - goodwill</t>
  </si>
  <si>
    <t>Anskaffelsessum, primo - Grunde &amp; bygninger</t>
  </si>
  <si>
    <t>Anskaffelsessum, primo - indretning af lejede lokaler</t>
  </si>
  <si>
    <t>Anskaffelsessum, primo - Tekniske anlæg</t>
  </si>
  <si>
    <t>Årets afgang - Tekniske anlæg</t>
  </si>
  <si>
    <t>Årets afskrivninger - Andre anlæg</t>
  </si>
  <si>
    <t>Årets afskrivninger - goodwill</t>
  </si>
  <si>
    <t>Årets afskrivninger - Grunde &amp; bygninger</t>
  </si>
  <si>
    <t>Årets afskrivninger - Tekniske anlæg</t>
  </si>
  <si>
    <t>Årets tilgang - Tekniske anlæg og maskiner</t>
  </si>
  <si>
    <t>Akk. Afskrivninger på solgte aktiver - Tekniske anlæg</t>
  </si>
  <si>
    <t>Årets afskrivninger - indretning af lejede lokaler</t>
  </si>
  <si>
    <t>Aktier i Carlsberg A/S - likviditetsanbringelse</t>
  </si>
  <si>
    <t>Gæld til det offentlige</t>
  </si>
  <si>
    <t>Andre tilgodehavender</t>
  </si>
  <si>
    <t>Anpartskapital</t>
  </si>
  <si>
    <t>Bank</t>
  </si>
  <si>
    <t>Fremstillede færdigvarer og handelsvarer</t>
  </si>
  <si>
    <t>Hensættelser til udskudt skat</t>
  </si>
  <si>
    <t>Igangværende arbejder for fremmed regning</t>
  </si>
  <si>
    <t>Langfristet gæld, der forfalder inden for 1 år</t>
  </si>
  <si>
    <t>Leverandør af varer og tjenste ydelser</t>
  </si>
  <si>
    <t>Modtagne forudbetalinger fra kunder</t>
  </si>
  <si>
    <t>Obligationer - likviditetsanbringelse</t>
  </si>
  <si>
    <t>Overført overskud primo</t>
  </si>
  <si>
    <t>Gæld til pengeinstitutter - Lang</t>
  </si>
  <si>
    <t>Periodeafgrænsningsposter - Aktiver</t>
  </si>
  <si>
    <t>Periodeafgrænsningsposter - Gæld</t>
  </si>
  <si>
    <t>Prioritetsgæld</t>
  </si>
  <si>
    <t>Råvarer og hjælpematerialer</t>
  </si>
  <si>
    <t>Tilgodehavender fra salg og tjensteydelser</t>
  </si>
  <si>
    <t>Skyldig udbytte vedr. sidste regnskabsår</t>
  </si>
  <si>
    <t>Varer under fremstilling</t>
  </si>
  <si>
    <t>Valutabeholdning</t>
  </si>
  <si>
    <t>Fortjeneste på salg af IT-udstyr</t>
  </si>
  <si>
    <t>Online -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</si>
</sst>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 * #,##0_ ;_ * \-#,##0_ ;_ * &quot;-&quot;??_ ;_ @_ "/>
  </numFmts>
  <fonts count="5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1" fillId="0" borderId="0" xfId="0" applyNumberFormat="1" applyFont="1" applyAlignment="1">
      <alignment horizontal="right"/>
    </xf>
    <xf numFmtId="166" fontId="1" fillId="0" borderId="0" xfId="1" applyNumberFormat="1" applyFont="1"/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/>
    <xf numFmtId="3" fontId="4" fillId="0" borderId="0" xfId="0" applyNumberFormat="1" applyFont="1" applyAlignment="1">
      <alignment vertical="top" wrapText="1"/>
    </xf>
    <xf numFmtId="165" fontId="3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5"/>
  <sheetViews>
    <sheetView topLeftCell="A4" workbookViewId="0">
      <selection activeCell="A8" sqref="A8"/>
    </sheetView>
  </sheetViews>
  <sheetFormatPr defaultColWidth="9" defaultRowHeight="13.5" x14ac:dyDescent="0.25"/>
  <cols>
    <col min="1" max="1" width="30.23046875" style="4" customWidth="1"/>
    <col min="2" max="2" width="13.23046875" style="10" customWidth="1"/>
    <col min="3" max="3" width="8.15234375" style="4" customWidth="1"/>
    <col min="4" max="4" width="30.23046875" style="4" customWidth="1"/>
    <col min="5" max="16384" width="9" style="4"/>
  </cols>
  <sheetData>
    <row r="3" spans="1:5" ht="15" customHeight="1" x14ac:dyDescent="0.35">
      <c r="A3" s="2" t="s">
        <v>41</v>
      </c>
      <c r="B3" s="6">
        <v>3474200</v>
      </c>
      <c r="C3" s="7"/>
      <c r="D3" s="2" t="s">
        <v>4</v>
      </c>
      <c r="E3" s="6">
        <v>23680</v>
      </c>
    </row>
    <row r="4" spans="1:5" ht="15" customHeight="1" x14ac:dyDescent="0.35">
      <c r="A4" s="2" t="s">
        <v>5</v>
      </c>
      <c r="B4" s="6">
        <v>-1313620</v>
      </c>
      <c r="C4" s="7"/>
      <c r="D4" s="8" t="s">
        <v>6</v>
      </c>
      <c r="E4" s="6">
        <v>18680</v>
      </c>
    </row>
    <row r="5" spans="1:5" ht="15" customHeight="1" x14ac:dyDescent="0.35">
      <c r="A5" s="2" t="s">
        <v>40</v>
      </c>
      <c r="B5" s="6">
        <v>1057880</v>
      </c>
      <c r="C5" s="7"/>
      <c r="D5" s="8" t="s">
        <v>7</v>
      </c>
      <c r="E5" s="6">
        <v>17200</v>
      </c>
    </row>
    <row r="6" spans="1:5" ht="15" customHeight="1" x14ac:dyDescent="0.35">
      <c r="A6" s="2" t="s">
        <v>8</v>
      </c>
      <c r="B6" s="6">
        <v>-778100</v>
      </c>
      <c r="C6" s="7"/>
      <c r="D6" s="8" t="s">
        <v>86</v>
      </c>
      <c r="E6" s="6">
        <v>16830</v>
      </c>
    </row>
    <row r="7" spans="1:5" ht="15" customHeight="1" x14ac:dyDescent="0.35">
      <c r="A7" s="2" t="s">
        <v>9</v>
      </c>
      <c r="B7" s="6">
        <v>-264120</v>
      </c>
      <c r="C7" s="7"/>
      <c r="D7" s="8" t="s">
        <v>10</v>
      </c>
      <c r="E7" s="6">
        <v>-13640</v>
      </c>
    </row>
    <row r="8" spans="1:5" ht="15" customHeight="1" x14ac:dyDescent="0.35">
      <c r="A8" s="2" t="s">
        <v>11</v>
      </c>
      <c r="B8" s="6">
        <v>-262100</v>
      </c>
      <c r="C8" s="7"/>
      <c r="D8" s="9" t="s">
        <v>12</v>
      </c>
      <c r="E8" s="6">
        <v>-13240</v>
      </c>
    </row>
    <row r="9" spans="1:5" ht="15" customHeight="1" x14ac:dyDescent="0.35">
      <c r="A9" s="2" t="s">
        <v>13</v>
      </c>
      <c r="B9" s="6">
        <v>191690</v>
      </c>
      <c r="C9" s="7"/>
      <c r="D9" s="8" t="s">
        <v>14</v>
      </c>
      <c r="E9" s="6">
        <v>-12380</v>
      </c>
    </row>
    <row r="10" spans="1:5" ht="15" customHeight="1" x14ac:dyDescent="0.35">
      <c r="A10" s="2" t="s">
        <v>21</v>
      </c>
      <c r="B10" s="6">
        <v>-187870</v>
      </c>
      <c r="C10" s="7"/>
      <c r="D10" s="9" t="s">
        <v>87</v>
      </c>
      <c r="E10" s="6">
        <v>-11250</v>
      </c>
    </row>
    <row r="11" spans="1:5" ht="15" customHeight="1" x14ac:dyDescent="0.35">
      <c r="A11" s="2" t="s">
        <v>15</v>
      </c>
      <c r="B11" s="6">
        <v>-150490</v>
      </c>
      <c r="C11" s="7"/>
      <c r="D11" s="9" t="s">
        <v>17</v>
      </c>
      <c r="E11" s="6">
        <v>-8930</v>
      </c>
    </row>
    <row r="12" spans="1:5" ht="15" customHeight="1" x14ac:dyDescent="0.35">
      <c r="A12" s="2" t="s">
        <v>16</v>
      </c>
      <c r="B12" s="6">
        <v>-138050</v>
      </c>
      <c r="C12" s="7"/>
      <c r="D12" s="9" t="s">
        <v>19</v>
      </c>
      <c r="E12" s="6">
        <v>-8160</v>
      </c>
    </row>
    <row r="13" spans="1:5" ht="15" customHeight="1" x14ac:dyDescent="0.35">
      <c r="A13" s="2" t="s">
        <v>18</v>
      </c>
      <c r="B13" s="6">
        <v>-100200</v>
      </c>
      <c r="C13" s="7"/>
      <c r="D13" s="9" t="s">
        <v>39</v>
      </c>
      <c r="E13" s="6">
        <v>-7620</v>
      </c>
    </row>
    <row r="14" spans="1:5" ht="15" customHeight="1" x14ac:dyDescent="0.35">
      <c r="A14" s="8" t="s">
        <v>20</v>
      </c>
      <c r="B14" s="6">
        <v>-88840</v>
      </c>
      <c r="C14" s="7"/>
      <c r="D14" s="9" t="s">
        <v>22</v>
      </c>
      <c r="E14" s="6">
        <v>-6310</v>
      </c>
    </row>
    <row r="15" spans="1:5" ht="15" customHeight="1" x14ac:dyDescent="0.35">
      <c r="A15" s="2" t="s">
        <v>23</v>
      </c>
      <c r="B15" s="6">
        <v>-81050</v>
      </c>
      <c r="C15" s="7"/>
      <c r="D15" s="9" t="s">
        <v>2</v>
      </c>
      <c r="E15" s="6">
        <v>-6200</v>
      </c>
    </row>
    <row r="16" spans="1:5" ht="15" customHeight="1" x14ac:dyDescent="0.35">
      <c r="A16" s="2" t="s">
        <v>24</v>
      </c>
      <c r="B16" s="6">
        <v>-65230</v>
      </c>
      <c r="C16" s="7"/>
      <c r="D16" s="9" t="s">
        <v>25</v>
      </c>
      <c r="E16" s="6">
        <v>-5380</v>
      </c>
    </row>
    <row r="17" spans="1:5" ht="15" customHeight="1" x14ac:dyDescent="0.35">
      <c r="A17" s="2" t="s">
        <v>26</v>
      </c>
      <c r="B17" s="6">
        <v>-61400</v>
      </c>
      <c r="C17" s="7"/>
      <c r="D17" s="9" t="s">
        <v>27</v>
      </c>
      <c r="E17" s="6">
        <v>-5170</v>
      </c>
    </row>
    <row r="18" spans="1:5" ht="15" customHeight="1" x14ac:dyDescent="0.35">
      <c r="A18" s="2" t="s">
        <v>28</v>
      </c>
      <c r="B18" s="6">
        <v>-48780</v>
      </c>
      <c r="C18" s="7"/>
      <c r="D18" s="9" t="s">
        <v>29</v>
      </c>
      <c r="E18" s="6">
        <v>-4630</v>
      </c>
    </row>
    <row r="19" spans="1:5" ht="15" customHeight="1" x14ac:dyDescent="0.35">
      <c r="A19" s="2" t="s">
        <v>42</v>
      </c>
      <c r="B19" s="6">
        <v>38660</v>
      </c>
      <c r="C19" s="7"/>
      <c r="D19" s="9" t="s">
        <v>30</v>
      </c>
      <c r="E19" s="6">
        <v>4440</v>
      </c>
    </row>
    <row r="20" spans="1:5" ht="15" customHeight="1" x14ac:dyDescent="0.35">
      <c r="A20" s="2" t="s">
        <v>43</v>
      </c>
      <c r="B20" s="6">
        <v>-36790</v>
      </c>
      <c r="C20" s="2"/>
      <c r="D20" s="9" t="s">
        <v>31</v>
      </c>
      <c r="E20" s="6">
        <v>-4230</v>
      </c>
    </row>
    <row r="21" spans="1:5" ht="15" customHeight="1" x14ac:dyDescent="0.35">
      <c r="A21" s="2" t="s">
        <v>44</v>
      </c>
      <c r="B21" s="6">
        <v>-36240</v>
      </c>
      <c r="C21" s="2"/>
      <c r="D21" s="9" t="s">
        <v>32</v>
      </c>
      <c r="E21" s="6">
        <v>-3360</v>
      </c>
    </row>
    <row r="22" spans="1:5" ht="15" customHeight="1" x14ac:dyDescent="0.35">
      <c r="A22" s="8" t="s">
        <v>45</v>
      </c>
      <c r="B22" s="6">
        <v>-33260</v>
      </c>
      <c r="C22" s="2"/>
      <c r="D22" s="9" t="s">
        <v>33</v>
      </c>
      <c r="E22" s="6">
        <v>-2640</v>
      </c>
    </row>
    <row r="23" spans="1:5" ht="15" customHeight="1" x14ac:dyDescent="0.35">
      <c r="A23" s="2" t="s">
        <v>34</v>
      </c>
      <c r="B23" s="6">
        <v>-26490</v>
      </c>
      <c r="C23" s="2"/>
      <c r="D23" s="9" t="s">
        <v>35</v>
      </c>
      <c r="E23" s="6">
        <v>1080</v>
      </c>
    </row>
    <row r="24" spans="1:5" ht="15" customHeight="1" x14ac:dyDescent="0.35">
      <c r="A24" s="2" t="s">
        <v>36</v>
      </c>
      <c r="B24" s="6">
        <v>-25070</v>
      </c>
      <c r="C24" s="2"/>
      <c r="D24" s="9" t="s">
        <v>37</v>
      </c>
      <c r="E24" s="6">
        <v>-470</v>
      </c>
    </row>
    <row r="25" spans="1:5" ht="15" customHeight="1" x14ac:dyDescent="0.35">
      <c r="A25" s="2" t="s">
        <v>38</v>
      </c>
      <c r="B25" s="6">
        <v>-24310</v>
      </c>
      <c r="C25" s="2"/>
      <c r="D25" s="2"/>
      <c r="E2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topLeftCell="A5" workbookViewId="0">
      <selection activeCell="A4" sqref="A1:XFD1048576"/>
    </sheetView>
  </sheetViews>
  <sheetFormatPr defaultRowHeight="13.5" x14ac:dyDescent="0.25"/>
  <cols>
    <col min="1" max="1" width="21.765625" style="4" customWidth="1"/>
    <col min="2" max="16384" width="9.23046875" style="4"/>
  </cols>
  <sheetData>
    <row r="3" spans="1:7" ht="14.5" x14ac:dyDescent="0.35">
      <c r="B3" s="1"/>
      <c r="C3" s="2"/>
      <c r="D3" s="2"/>
    </row>
    <row r="4" spans="1:7" ht="14.5" x14ac:dyDescent="0.35">
      <c r="A4" s="1" t="s">
        <v>53</v>
      </c>
      <c r="B4" s="1"/>
      <c r="C4" s="2"/>
      <c r="D4" s="2"/>
      <c r="E4" s="5">
        <v>800000</v>
      </c>
      <c r="F4" s="3"/>
    </row>
    <row r="5" spans="1:7" ht="14.5" x14ac:dyDescent="0.35">
      <c r="A5" s="1" t="s">
        <v>55</v>
      </c>
      <c r="B5" s="1"/>
      <c r="C5" s="2"/>
      <c r="D5" s="2"/>
      <c r="E5" s="5">
        <v>534000</v>
      </c>
      <c r="F5" s="3"/>
    </row>
    <row r="6" spans="1:7" ht="14.5" x14ac:dyDescent="0.35">
      <c r="A6" s="1" t="s">
        <v>50</v>
      </c>
      <c r="B6" s="1"/>
      <c r="C6" s="2"/>
      <c r="D6" s="2"/>
      <c r="E6" s="5">
        <v>245442</v>
      </c>
      <c r="G6" s="3"/>
    </row>
    <row r="7" spans="1:7" ht="14.5" x14ac:dyDescent="0.35">
      <c r="A7" s="1" t="s">
        <v>61</v>
      </c>
      <c r="B7" s="1"/>
      <c r="C7" s="1"/>
      <c r="D7" s="1"/>
      <c r="E7" s="2">
        <v>226000</v>
      </c>
      <c r="F7" s="3"/>
    </row>
    <row r="8" spans="1:7" ht="14.5" x14ac:dyDescent="0.35">
      <c r="A8" s="1" t="s">
        <v>56</v>
      </c>
      <c r="B8" s="1"/>
      <c r="C8" s="2"/>
      <c r="D8" s="2"/>
      <c r="E8" s="5">
        <v>190000</v>
      </c>
      <c r="G8" s="3"/>
    </row>
    <row r="9" spans="1:7" ht="14.5" x14ac:dyDescent="0.35">
      <c r="A9" s="1" t="s">
        <v>52</v>
      </c>
      <c r="B9" s="1"/>
      <c r="C9" s="2"/>
      <c r="D9" s="2"/>
      <c r="E9" s="5">
        <v>160000</v>
      </c>
      <c r="F9" s="3"/>
    </row>
    <row r="10" spans="1:7" ht="14.5" x14ac:dyDescent="0.35">
      <c r="A10" s="1" t="s">
        <v>51</v>
      </c>
      <c r="B10" s="1"/>
      <c r="C10" s="2"/>
      <c r="D10" s="2"/>
      <c r="E10" s="5">
        <v>149886</v>
      </c>
      <c r="F10" s="3"/>
    </row>
    <row r="11" spans="1:7" ht="14.5" x14ac:dyDescent="0.35">
      <c r="A11" s="1" t="s">
        <v>48</v>
      </c>
      <c r="B11" s="1"/>
      <c r="C11" s="2"/>
      <c r="D11" s="2"/>
      <c r="E11" s="5">
        <v>80000</v>
      </c>
      <c r="G11" s="3"/>
    </row>
    <row r="12" spans="1:7" ht="14.5" x14ac:dyDescent="0.35">
      <c r="A12" s="1" t="s">
        <v>47</v>
      </c>
      <c r="B12" s="1"/>
      <c r="C12" s="2"/>
      <c r="D12" s="2"/>
      <c r="E12" s="5">
        <v>64000</v>
      </c>
      <c r="G12" s="3"/>
    </row>
    <row r="13" spans="1:7" ht="14.5" x14ac:dyDescent="0.35">
      <c r="A13" s="1" t="s">
        <v>60</v>
      </c>
      <c r="B13" s="1"/>
      <c r="C13" s="2"/>
      <c r="D13" s="2"/>
      <c r="E13" s="5">
        <f>99396-44050</f>
        <v>55346</v>
      </c>
      <c r="G13" s="3"/>
    </row>
    <row r="14" spans="1:7" ht="14.5" x14ac:dyDescent="0.35">
      <c r="A14" s="1" t="s">
        <v>54</v>
      </c>
      <c r="B14" s="1"/>
      <c r="C14" s="2"/>
      <c r="D14" s="2"/>
      <c r="E14" s="5">
        <v>40000</v>
      </c>
      <c r="F14" s="3"/>
      <c r="G14" s="3"/>
    </row>
    <row r="15" spans="1:7" ht="14.5" x14ac:dyDescent="0.35">
      <c r="A15" s="1" t="s">
        <v>59</v>
      </c>
      <c r="B15" s="1"/>
      <c r="C15" s="2"/>
      <c r="D15" s="2"/>
      <c r="E15" s="5">
        <v>40000</v>
      </c>
      <c r="G15" s="3"/>
    </row>
    <row r="16" spans="1:7" ht="14.5" x14ac:dyDescent="0.35">
      <c r="A16" s="1" t="s">
        <v>57</v>
      </c>
      <c r="B16" s="1"/>
      <c r="C16" s="2"/>
      <c r="D16" s="2"/>
      <c r="E16" s="5">
        <v>39394</v>
      </c>
      <c r="G16" s="3"/>
    </row>
    <row r="17" spans="1:7" ht="14.5" x14ac:dyDescent="0.35">
      <c r="A17" s="1" t="s">
        <v>62</v>
      </c>
      <c r="E17" s="5">
        <f>80196-44050</f>
        <v>36146</v>
      </c>
      <c r="F17" s="3"/>
      <c r="G17" s="3"/>
    </row>
    <row r="18" spans="1:7" ht="14.5" x14ac:dyDescent="0.35">
      <c r="A18" s="1" t="s">
        <v>58</v>
      </c>
      <c r="B18" s="1"/>
      <c r="C18" s="2"/>
      <c r="D18" s="2"/>
      <c r="E18" s="5">
        <v>32000</v>
      </c>
      <c r="G18" s="3"/>
    </row>
    <row r="19" spans="1:7" ht="14.5" x14ac:dyDescent="0.35">
      <c r="A19" s="1" t="s">
        <v>49</v>
      </c>
      <c r="B19" s="1"/>
      <c r="C19" s="2"/>
      <c r="D19" s="2"/>
      <c r="E19" s="5">
        <v>22080</v>
      </c>
      <c r="G19" s="3"/>
    </row>
    <row r="20" spans="1:7" ht="14.5" x14ac:dyDescent="0.35">
      <c r="A20" s="1" t="s">
        <v>46</v>
      </c>
      <c r="B20" s="1"/>
      <c r="C20" s="2"/>
      <c r="D20" s="2"/>
      <c r="E20" s="5">
        <v>18912</v>
      </c>
      <c r="G20" s="3"/>
    </row>
    <row r="21" spans="1:7" ht="14.5" x14ac:dyDescent="0.35">
      <c r="A21" s="1" t="s">
        <v>63</v>
      </c>
      <c r="B21" s="1"/>
      <c r="C21" s="2"/>
      <c r="D21" s="2"/>
      <c r="E21" s="5">
        <v>8000</v>
      </c>
      <c r="G21" s="3"/>
    </row>
    <row r="22" spans="1:7" x14ac:dyDescent="0.25">
      <c r="F22" s="3"/>
    </row>
  </sheetData>
  <sortState xmlns:xlrd2="http://schemas.microsoft.com/office/spreadsheetml/2017/richdata2" ref="A4:H21">
    <sortCondition descending="1" ref="E4:E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0"/>
  <sheetViews>
    <sheetView tabSelected="1" topLeftCell="A15" workbookViewId="0">
      <selection activeCell="G26" sqref="G26"/>
    </sheetView>
  </sheetViews>
  <sheetFormatPr defaultRowHeight="13.5" x14ac:dyDescent="0.25"/>
  <cols>
    <col min="1" max="1" width="25.15234375" style="4" customWidth="1"/>
    <col min="2" max="16384" width="9.23046875" style="4"/>
  </cols>
  <sheetData>
    <row r="3" spans="1:7" ht="14.5" x14ac:dyDescent="0.35">
      <c r="A3" s="1" t="s">
        <v>82</v>
      </c>
      <c r="B3" s="1"/>
      <c r="C3" s="1"/>
      <c r="D3" s="1"/>
      <c r="E3" s="2">
        <v>2192143</v>
      </c>
      <c r="F3" s="3"/>
    </row>
    <row r="4" spans="1:7" ht="14.5" x14ac:dyDescent="0.35">
      <c r="A4" s="1" t="s">
        <v>73</v>
      </c>
      <c r="B4" s="1"/>
      <c r="C4" s="1"/>
      <c r="D4" s="1"/>
      <c r="E4" s="2">
        <v>893348</v>
      </c>
      <c r="G4" s="3"/>
    </row>
    <row r="5" spans="1:7" ht="14.5" x14ac:dyDescent="0.35">
      <c r="A5" s="1" t="s">
        <v>1</v>
      </c>
      <c r="B5" s="1"/>
      <c r="C5" s="1"/>
      <c r="D5" s="1"/>
      <c r="E5" s="2">
        <v>700592</v>
      </c>
      <c r="G5" s="3"/>
    </row>
    <row r="6" spans="1:7" ht="14.5" x14ac:dyDescent="0.35">
      <c r="A6" s="1" t="s">
        <v>76</v>
      </c>
      <c r="B6" s="1"/>
      <c r="C6" s="1"/>
      <c r="D6" s="1"/>
      <c r="E6" s="2">
        <f>1192051-907848+300000</f>
        <v>584203</v>
      </c>
      <c r="G6" s="3"/>
    </row>
    <row r="7" spans="1:7" ht="14.5" x14ac:dyDescent="0.35">
      <c r="A7" s="1" t="s">
        <v>80</v>
      </c>
      <c r="B7" s="1"/>
      <c r="C7" s="1"/>
      <c r="D7" s="1"/>
      <c r="E7" s="2">
        <v>476954</v>
      </c>
      <c r="G7" s="3"/>
    </row>
    <row r="8" spans="1:7" ht="14.5" x14ac:dyDescent="0.35">
      <c r="A8" s="1" t="s">
        <v>69</v>
      </c>
      <c r="B8" s="1"/>
      <c r="C8" s="1"/>
      <c r="D8" s="1"/>
      <c r="E8" s="2">
        <v>313099</v>
      </c>
      <c r="F8" s="3"/>
    </row>
    <row r="9" spans="1:7" ht="14.5" x14ac:dyDescent="0.35">
      <c r="A9" s="1" t="s">
        <v>81</v>
      </c>
      <c r="B9" s="1"/>
      <c r="C9" s="1"/>
      <c r="D9" s="1"/>
      <c r="E9" s="2">
        <v>234824</v>
      </c>
      <c r="F9" s="3"/>
    </row>
    <row r="10" spans="1:7" ht="14.5" x14ac:dyDescent="0.35">
      <c r="A10" s="1" t="s">
        <v>77</v>
      </c>
      <c r="B10" s="1"/>
      <c r="C10" s="1"/>
      <c r="D10" s="1"/>
      <c r="E10" s="2">
        <v>215393</v>
      </c>
      <c r="G10" s="3"/>
    </row>
    <row r="11" spans="1:7" ht="14.5" x14ac:dyDescent="0.35">
      <c r="A11" s="1" t="s">
        <v>67</v>
      </c>
      <c r="B11" s="1"/>
      <c r="C11" s="1"/>
      <c r="D11" s="1"/>
      <c r="E11" s="2">
        <v>200000</v>
      </c>
      <c r="G11" s="3"/>
    </row>
    <row r="12" spans="1:7" ht="14.5" x14ac:dyDescent="0.35">
      <c r="A12" s="1" t="s">
        <v>68</v>
      </c>
      <c r="B12" s="1"/>
      <c r="C12" s="1"/>
      <c r="D12" s="1"/>
      <c r="E12" s="2">
        <v>192845</v>
      </c>
      <c r="F12" s="3"/>
    </row>
    <row r="13" spans="1:7" ht="14.5" x14ac:dyDescent="0.35">
      <c r="A13" s="1" t="s">
        <v>71</v>
      </c>
      <c r="B13" s="1"/>
      <c r="C13" s="1"/>
      <c r="D13" s="1"/>
      <c r="E13" s="2">
        <v>156550</v>
      </c>
      <c r="F13" s="3"/>
    </row>
    <row r="14" spans="1:7" ht="14.5" x14ac:dyDescent="0.35">
      <c r="A14" s="1" t="s">
        <v>65</v>
      </c>
      <c r="B14" s="1"/>
      <c r="C14" s="1"/>
      <c r="D14" s="1"/>
      <c r="E14" s="2">
        <v>148000</v>
      </c>
      <c r="G14" s="3"/>
    </row>
    <row r="15" spans="1:7" ht="14.5" x14ac:dyDescent="0.35">
      <c r="A15" s="1" t="s">
        <v>84</v>
      </c>
      <c r="B15" s="1"/>
      <c r="C15" s="1"/>
      <c r="D15" s="1"/>
      <c r="E15" s="2">
        <v>78275</v>
      </c>
      <c r="F15" s="3"/>
    </row>
    <row r="16" spans="1:7" ht="14.5" x14ac:dyDescent="0.35">
      <c r="A16" s="1" t="s">
        <v>83</v>
      </c>
      <c r="B16" s="1"/>
      <c r="C16" s="1"/>
      <c r="D16" s="1"/>
      <c r="E16" s="2">
        <v>60000</v>
      </c>
      <c r="G16" s="3"/>
    </row>
    <row r="17" spans="1:8" ht="14.5" x14ac:dyDescent="0.35">
      <c r="A17" s="1" t="s">
        <v>66</v>
      </c>
      <c r="B17" s="1"/>
      <c r="C17" s="1"/>
      <c r="D17" s="1"/>
      <c r="E17" s="2">
        <v>55219</v>
      </c>
      <c r="F17" s="3"/>
    </row>
    <row r="18" spans="1:8" ht="14.5" x14ac:dyDescent="0.35">
      <c r="A18" s="1" t="s">
        <v>72</v>
      </c>
      <c r="B18" s="1"/>
      <c r="C18" s="1"/>
      <c r="D18" s="1"/>
      <c r="E18" s="2">
        <v>53296</v>
      </c>
      <c r="G18" s="3"/>
    </row>
    <row r="19" spans="1:8" ht="14.5" x14ac:dyDescent="0.35">
      <c r="A19" s="1" t="s">
        <v>70</v>
      </c>
      <c r="B19" s="1"/>
      <c r="C19" s="1"/>
      <c r="D19" s="1"/>
      <c r="E19" s="2">
        <v>17600</v>
      </c>
      <c r="G19" s="3"/>
    </row>
    <row r="20" spans="1:8" ht="14.5" x14ac:dyDescent="0.35">
      <c r="A20" s="1" t="s">
        <v>79</v>
      </c>
      <c r="B20" s="1"/>
      <c r="C20" s="1"/>
      <c r="D20" s="1"/>
      <c r="E20" s="2">
        <v>10321</v>
      </c>
      <c r="G20" s="3"/>
    </row>
    <row r="21" spans="1:8" ht="14.5" x14ac:dyDescent="0.35">
      <c r="A21" s="1" t="s">
        <v>3</v>
      </c>
      <c r="B21" s="1"/>
      <c r="C21" s="1"/>
      <c r="D21" s="1"/>
      <c r="E21" s="2">
        <v>8787</v>
      </c>
      <c r="G21" s="3"/>
    </row>
    <row r="22" spans="1:8" ht="14.5" x14ac:dyDescent="0.35">
      <c r="A22" s="1" t="s">
        <v>74</v>
      </c>
      <c r="B22" s="1"/>
      <c r="C22" s="1"/>
      <c r="D22" s="1"/>
      <c r="E22" s="2">
        <v>8000</v>
      </c>
      <c r="G22" s="3"/>
    </row>
    <row r="23" spans="1:8" ht="14.5" x14ac:dyDescent="0.35">
      <c r="A23" s="1" t="s">
        <v>64</v>
      </c>
      <c r="B23" s="1"/>
      <c r="C23" s="1"/>
      <c r="D23" s="1"/>
      <c r="E23" s="2">
        <v>2604</v>
      </c>
      <c r="F23" s="3"/>
    </row>
    <row r="24" spans="1:8" ht="14.5" x14ac:dyDescent="0.35">
      <c r="A24" s="1" t="s">
        <v>75</v>
      </c>
      <c r="B24" s="1"/>
      <c r="C24" s="1"/>
      <c r="D24" s="1"/>
      <c r="E24" s="2">
        <v>2600</v>
      </c>
      <c r="F24" s="3"/>
    </row>
    <row r="25" spans="1:8" ht="14.5" x14ac:dyDescent="0.35">
      <c r="A25" s="1" t="s">
        <v>85</v>
      </c>
      <c r="B25" s="1"/>
      <c r="C25" s="1"/>
      <c r="D25" s="1"/>
      <c r="E25" s="2">
        <v>2342</v>
      </c>
      <c r="F25" s="3"/>
    </row>
    <row r="26" spans="1:8" ht="14.5" x14ac:dyDescent="0.35">
      <c r="A26" s="1" t="s">
        <v>78</v>
      </c>
      <c r="B26" s="1"/>
      <c r="C26" s="1"/>
      <c r="D26" s="1"/>
      <c r="E26" s="2">
        <v>2200</v>
      </c>
      <c r="F26" s="3"/>
    </row>
    <row r="27" spans="1:8" ht="14.5" x14ac:dyDescent="0.35">
      <c r="A27" s="1" t="s">
        <v>0</v>
      </c>
      <c r="B27" s="1"/>
      <c r="C27" s="1"/>
      <c r="D27" s="1"/>
      <c r="E27" s="2">
        <v>1655</v>
      </c>
      <c r="F27" s="3"/>
    </row>
    <row r="30" spans="1:8" x14ac:dyDescent="0.25">
      <c r="F30" s="3"/>
      <c r="G30" s="3"/>
      <c r="H30" s="3"/>
    </row>
  </sheetData>
  <sortState xmlns:xlrd2="http://schemas.microsoft.com/office/spreadsheetml/2017/richdata2" ref="A3:I27">
    <sortCondition descending="1" ref="E3:E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Resultatopgørelse</vt:lpstr>
      <vt:lpstr>Anlægsaktiver</vt:lpstr>
      <vt:lpstr>Balanceposter</vt:lpstr>
    </vt:vector>
  </TitlesOfParts>
  <Company>IBC International Business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Salomonsen Sommer - JSOM</dc:creator>
  <cp:lastModifiedBy>Jacob Salomonsen Sommer - JSOM</cp:lastModifiedBy>
  <dcterms:created xsi:type="dcterms:W3CDTF">2017-08-02T10:07:07Z</dcterms:created>
  <dcterms:modified xsi:type="dcterms:W3CDTF">2023-11-20T13:38:53Z</dcterms:modified>
</cp:coreProperties>
</file>